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(移行済)006 施設係\か）管理係ドキュメント\け）契約\ガス入札\【R7】ガス入札\1 公告関係\"/>
    </mc:Choice>
  </mc:AlternateContent>
  <xr:revisionPtr revIDLastSave="0" documentId="13_ncr:1_{CB09D352-E489-4559-B7FB-EDE17E178316}" xr6:coauthVersionLast="47" xr6:coauthVersionMax="47" xr10:uidLastSave="{00000000-0000-0000-0000-000000000000}"/>
  <bookViews>
    <workbookView xWindow="525" yWindow="405" windowWidth="26445" windowHeight="14565" xr2:uid="{5EF3F9A3-3E9C-4660-B9F3-C89EBA90A179}"/>
  </bookViews>
  <sheets>
    <sheet name="算定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E19" i="1"/>
  <c r="E9" i="1"/>
  <c r="H9" i="1" s="1"/>
  <c r="I9" i="1" s="1"/>
  <c r="E8" i="1"/>
  <c r="H8" i="1" s="1"/>
  <c r="I8" i="1" s="1"/>
  <c r="E10" i="1"/>
  <c r="H10" i="1" s="1"/>
  <c r="I10" i="1" s="1"/>
  <c r="E7" i="1"/>
  <c r="H7" i="1" s="1"/>
  <c r="I7" i="1" s="1"/>
  <c r="E12" i="1"/>
  <c r="H12" i="1" s="1"/>
  <c r="I12" i="1" s="1"/>
  <c r="E11" i="1"/>
  <c r="H11" i="1" s="1"/>
  <c r="I11" i="1" s="1"/>
  <c r="E14" i="1"/>
  <c r="H14" i="1" s="1"/>
  <c r="I14" i="1" s="1"/>
  <c r="E13" i="1"/>
  <c r="H13" i="1" s="1"/>
  <c r="I13" i="1" s="1"/>
  <c r="E16" i="1"/>
  <c r="H16" i="1" s="1"/>
  <c r="I16" i="1" s="1"/>
  <c r="E15" i="1"/>
  <c r="H15" i="1" s="1"/>
  <c r="I15" i="1" s="1"/>
  <c r="E18" i="1"/>
  <c r="H18" i="1" s="1"/>
  <c r="I18" i="1" s="1"/>
  <c r="E17" i="1"/>
  <c r="H17" i="1" s="1"/>
  <c r="I17" i="1" s="1"/>
  <c r="I19" i="1" l="1"/>
  <c r="I21" i="1" s="1"/>
</calcChain>
</file>

<file path=xl/sharedStrings.xml><?xml version="1.0" encoding="utf-8"?>
<sst xmlns="http://schemas.openxmlformats.org/spreadsheetml/2006/main" count="31" uniqueCount="29">
  <si>
    <t>予定ガス使用量（㎥）</t>
    <rPh sb="0" eb="2">
      <t>ヨテイ</t>
    </rPh>
    <rPh sb="4" eb="7">
      <t>シヨウリョウ</t>
    </rPh>
    <phoneticPr fontId="1"/>
  </si>
  <si>
    <t>（円）</t>
    <rPh sb="1" eb="2">
      <t>エン</t>
    </rPh>
    <phoneticPr fontId="1"/>
  </si>
  <si>
    <t>（円/㎥）</t>
    <rPh sb="1" eb="2">
      <t>エン</t>
    </rPh>
    <phoneticPr fontId="1"/>
  </si>
  <si>
    <t>中圧</t>
    <rPh sb="0" eb="2">
      <t>チュウアツ</t>
    </rPh>
    <phoneticPr fontId="1"/>
  </si>
  <si>
    <t>低圧</t>
    <rPh sb="0" eb="2">
      <t>テイアツ</t>
    </rPh>
    <phoneticPr fontId="1"/>
  </si>
  <si>
    <t>合計</t>
    <rPh sb="0" eb="2">
      <t>ゴウケイ</t>
    </rPh>
    <phoneticPr fontId="1"/>
  </si>
  <si>
    <t>記入上の注意等</t>
    <rPh sb="0" eb="3">
      <t>キニュウジョウ</t>
    </rPh>
    <rPh sb="4" eb="7">
      <t>チュウイトウ</t>
    </rPh>
    <phoneticPr fontId="1"/>
  </si>
  <si>
    <t>　1　入札金額算定書は入札書に添付し、入札書に使用する印鑑で割印を行うこと。</t>
    <rPh sb="3" eb="10">
      <t>ニュウサツキンガクサンテイショ</t>
    </rPh>
    <rPh sb="11" eb="14">
      <t>ニュウサツショ</t>
    </rPh>
    <rPh sb="15" eb="17">
      <t>テンプ</t>
    </rPh>
    <rPh sb="19" eb="22">
      <t>ニュウサツショ</t>
    </rPh>
    <rPh sb="23" eb="25">
      <t>シヨウ</t>
    </rPh>
    <rPh sb="27" eb="29">
      <t>インカン</t>
    </rPh>
    <rPh sb="30" eb="31">
      <t>ワ</t>
    </rPh>
    <rPh sb="31" eb="32">
      <t>イン</t>
    </rPh>
    <rPh sb="33" eb="34">
      <t>オコナ</t>
    </rPh>
    <phoneticPr fontId="1"/>
  </si>
  <si>
    <t>　6　ガス従量料金入札単価には、原料費調整額を含まない。</t>
    <rPh sb="5" eb="7">
      <t>ジュウリョウ</t>
    </rPh>
    <rPh sb="7" eb="9">
      <t>リョウキン</t>
    </rPh>
    <rPh sb="9" eb="13">
      <t>ニュウサツタンカ</t>
    </rPh>
    <rPh sb="16" eb="19">
      <t>ゲンリョウヒ</t>
    </rPh>
    <rPh sb="19" eb="22">
      <t>チョウセイガク</t>
    </rPh>
    <rPh sb="23" eb="24">
      <t>フク</t>
    </rPh>
    <phoneticPr fontId="1"/>
  </si>
  <si>
    <t>入札金額算定書</t>
    <rPh sb="0" eb="4">
      <t>ニュウサツキンガク</t>
    </rPh>
    <rPh sb="4" eb="7">
      <t>サンテイショ</t>
    </rPh>
    <phoneticPr fontId="1"/>
  </si>
  <si>
    <t>　7　契約最大使用量は450㎥/ｈとする。</t>
    <rPh sb="3" eb="10">
      <t>ケイヤクサイダイシヨウリョウ</t>
    </rPh>
    <phoneticPr fontId="1"/>
  </si>
  <si>
    <t>供給年月</t>
    <rPh sb="0" eb="4">
      <t>キョウキュウネンゲツ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</si>
  <si>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</si>
  <si>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</si>
  <si>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入札書記載額
（ガス料金総価(税込)）(円）</t>
    <rPh sb="0" eb="3">
      <t>ニュウサツショ</t>
    </rPh>
    <rPh sb="3" eb="5">
      <t>キサイ</t>
    </rPh>
    <rPh sb="5" eb="6">
      <t>ガク</t>
    </rPh>
    <rPh sb="10" eb="12">
      <t>リョウキン</t>
    </rPh>
    <rPh sb="12" eb="13">
      <t>ソウ</t>
    </rPh>
    <rPh sb="13" eb="14">
      <t>アタイ</t>
    </rPh>
    <rPh sb="15" eb="17">
      <t>ゼイコ</t>
    </rPh>
    <rPh sb="20" eb="21">
      <t>エン</t>
    </rPh>
    <phoneticPr fontId="1"/>
  </si>
  <si>
    <t xml:space="preserve"> </t>
    <phoneticPr fontId="1"/>
  </si>
  <si>
    <t>様式第5</t>
    <rPh sb="0" eb="3">
      <t>ヨウシキダイ</t>
    </rPh>
    <phoneticPr fontId="1"/>
  </si>
  <si>
    <t>ガス従量料金(税込)
D
(A×C）　</t>
    <rPh sb="2" eb="6">
      <t>ジュウリョウリョウキン</t>
    </rPh>
    <rPh sb="7" eb="9">
      <t>ゼイコ</t>
    </rPh>
    <phoneticPr fontId="1"/>
  </si>
  <si>
    <t>定額基本料金
（税込）B</t>
    <rPh sb="0" eb="2">
      <t>テイガク</t>
    </rPh>
    <rPh sb="2" eb="6">
      <t>キホンリョウキン</t>
    </rPh>
    <rPh sb="8" eb="10">
      <t>ゼイコミ</t>
    </rPh>
    <phoneticPr fontId="1"/>
  </si>
  <si>
    <t>ガス従量料金
入札単価(税込)C</t>
    <rPh sb="2" eb="6">
      <t>ジュウリョウリョウキン</t>
    </rPh>
    <rPh sb="7" eb="9">
      <t>ニュウサツ</t>
    </rPh>
    <rPh sb="9" eb="11">
      <t>タンカ</t>
    </rPh>
    <rPh sb="11" eb="15">
      <t>ゼイコミ</t>
    </rPh>
    <rPh sb="12" eb="14">
      <t>ゼイコ</t>
    </rPh>
    <phoneticPr fontId="1"/>
  </si>
  <si>
    <t>　3　ガス従量料金Dは、小数点第３位を切り捨てる。</t>
    <rPh sb="5" eb="9">
      <t>ジュウリョウリョウキン</t>
    </rPh>
    <rPh sb="12" eb="15">
      <t>ショウスウテン</t>
    </rPh>
    <rPh sb="15" eb="16">
      <t>ダイ</t>
    </rPh>
    <rPh sb="17" eb="18">
      <t>イ</t>
    </rPh>
    <rPh sb="19" eb="20">
      <t>キ</t>
    </rPh>
    <rPh sb="21" eb="22">
      <t>ス</t>
    </rPh>
    <phoneticPr fontId="1"/>
  </si>
  <si>
    <t>　4　月毎のガス料金合計Eの１円未満の端数は切り捨てる。</t>
    <rPh sb="3" eb="4">
      <t>ガツ</t>
    </rPh>
    <rPh sb="4" eb="5">
      <t>ゴト</t>
    </rPh>
    <rPh sb="8" eb="10">
      <t>リョウキン</t>
    </rPh>
    <rPh sb="10" eb="12">
      <t>ゴウケイ</t>
    </rPh>
    <rPh sb="15" eb="16">
      <t>エン</t>
    </rPh>
    <rPh sb="16" eb="18">
      <t>ミマン</t>
    </rPh>
    <rPh sb="19" eb="21">
      <t>ハスウ</t>
    </rPh>
    <rPh sb="22" eb="23">
      <t>キ</t>
    </rPh>
    <rPh sb="24" eb="25">
      <t>ス</t>
    </rPh>
    <phoneticPr fontId="1"/>
  </si>
  <si>
    <t>　5　ガス料金総価（税込）の金額を入札書に記入すること。</t>
    <rPh sb="5" eb="7">
      <t>リョウキン</t>
    </rPh>
    <rPh sb="7" eb="8">
      <t>ソウ</t>
    </rPh>
    <rPh sb="8" eb="9">
      <t>アタイ</t>
    </rPh>
    <rPh sb="10" eb="12">
      <t>ゼイコミ</t>
    </rPh>
    <rPh sb="14" eb="16">
      <t>キンガク</t>
    </rPh>
    <rPh sb="17" eb="19">
      <t>ニュウサツ</t>
    </rPh>
    <rPh sb="19" eb="20">
      <t>ショ</t>
    </rPh>
    <rPh sb="21" eb="23">
      <t>キニュウ</t>
    </rPh>
    <phoneticPr fontId="1"/>
  </si>
  <si>
    <t>　2　定額基本料金Bとガス従量料金単価Cは税込金額とし、小数点第３位を切り捨てる。</t>
    <rPh sb="3" eb="5">
      <t>テイガク</t>
    </rPh>
    <rPh sb="5" eb="9">
      <t>キホンリョウキン</t>
    </rPh>
    <rPh sb="13" eb="17">
      <t>ジュウリョウリョウキン</t>
    </rPh>
    <rPh sb="17" eb="19">
      <t>タンカ</t>
    </rPh>
    <rPh sb="21" eb="23">
      <t>ゼイコミ</t>
    </rPh>
    <rPh sb="23" eb="25">
      <t>キンガク</t>
    </rPh>
    <rPh sb="28" eb="31">
      <t>ショウスウテン</t>
    </rPh>
    <rPh sb="31" eb="32">
      <t>ダイ</t>
    </rPh>
    <rPh sb="33" eb="34">
      <t>イ</t>
    </rPh>
    <rPh sb="35" eb="36">
      <t>キ</t>
    </rPh>
    <rPh sb="37" eb="38">
      <t>ス</t>
    </rPh>
    <phoneticPr fontId="1"/>
  </si>
  <si>
    <t>合計
A</t>
    <rPh sb="0" eb="2">
      <t>ゴウケイ</t>
    </rPh>
    <phoneticPr fontId="1"/>
  </si>
  <si>
    <t>月毎のガス料金合計（税込）
E
（B＋D）</t>
    <rPh sb="0" eb="1">
      <t>ツキ</t>
    </rPh>
    <rPh sb="1" eb="2">
      <t>マイ</t>
    </rPh>
    <rPh sb="5" eb="7">
      <t>リョウキン</t>
    </rPh>
    <rPh sb="7" eb="9">
      <t>ゴウケイ</t>
    </rPh>
    <rPh sb="10" eb="12">
      <t>ゼイコミ</t>
    </rPh>
    <phoneticPr fontId="1"/>
  </si>
  <si>
    <t>　8　仕様書の注意点を踏まえた記載であれば、入札参加者の需給内容に合わせた様式も可とする。</t>
    <rPh sb="3" eb="6">
      <t>シヨウショ</t>
    </rPh>
    <rPh sb="7" eb="10">
      <t>チュウイテン</t>
    </rPh>
    <rPh sb="11" eb="12">
      <t>フ</t>
    </rPh>
    <rPh sb="15" eb="17">
      <t>キサイ</t>
    </rPh>
    <rPh sb="22" eb="27">
      <t>ニュウサツサンカシャ</t>
    </rPh>
    <rPh sb="28" eb="32">
      <t>ジュキュウナイヨウ</t>
    </rPh>
    <rPh sb="33" eb="34">
      <t>ア</t>
    </rPh>
    <rPh sb="37" eb="39">
      <t>ヨウシキ</t>
    </rPh>
    <rPh sb="40" eb="41">
      <t>カ</t>
    </rPh>
    <phoneticPr fontId="1"/>
  </si>
  <si>
    <t>令和８年</t>
    <rPh sb="0" eb="1">
      <t>レイ</t>
    </rPh>
    <rPh sb="1" eb="2">
      <t>ネン</t>
    </rPh>
    <phoneticPr fontId="1"/>
  </si>
  <si>
    <t>令和９年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</si>
</sst>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 "/>
    <numFmt numFmtId="178" formatCode="#,##0.00_ "/>
  </numFmts>
  <fonts count="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right" vertical="top"/>
    </xf>
    <xf numFmtId="176" fontId="3" fillId="0" borderId="12" xfId="0" applyNumberFormat="1" applyFont="1" applyBorder="1">
      <alignment vertical="center"/>
    </xf>
    <xf numFmtId="3" fontId="3" fillId="0" borderId="11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76" fontId="3" fillId="0" borderId="5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176" fontId="3" fillId="0" borderId="14" xfId="0" applyNumberFormat="1" applyFont="1" applyBorder="1">
      <alignment vertical="center"/>
    </xf>
    <xf numFmtId="178" fontId="3" fillId="0" borderId="8" xfId="0" applyNumberFormat="1" applyFont="1" applyBorder="1" applyProtection="1">
      <alignment vertical="center"/>
      <protection locked="0"/>
    </xf>
    <xf numFmtId="177" fontId="3" fillId="0" borderId="8" xfId="0" applyNumberFormat="1" applyFont="1" applyBorder="1" applyProtection="1">
      <alignment vertical="center"/>
      <protection locked="0"/>
    </xf>
    <xf numFmtId="178" fontId="3" fillId="0" borderId="9" xfId="0" applyNumberFormat="1" applyFont="1" applyBorder="1" applyProtection="1">
      <alignment vertical="center"/>
      <protection locked="0"/>
    </xf>
    <xf numFmtId="177" fontId="3" fillId="0" borderId="9" xfId="0" applyNumberFormat="1" applyFont="1" applyBorder="1" applyProtection="1">
      <alignment vertical="center"/>
      <protection locked="0"/>
    </xf>
    <xf numFmtId="178" fontId="3" fillId="0" borderId="15" xfId="0" applyNumberFormat="1" applyFont="1" applyBorder="1" applyProtection="1">
      <alignment vertical="center"/>
      <protection locked="0"/>
    </xf>
    <xf numFmtId="177" fontId="3" fillId="0" borderId="15" xfId="0" applyNumberFormat="1" applyFont="1" applyBorder="1" applyProtection="1">
      <alignment vertical="center"/>
      <protection locked="0"/>
    </xf>
    <xf numFmtId="178" fontId="3" fillId="0" borderId="1" xfId="0" applyNumberFormat="1" applyFont="1" applyBorder="1" applyProtection="1">
      <alignment vertical="center"/>
      <protection hidden="1"/>
    </xf>
    <xf numFmtId="176" fontId="3" fillId="0" borderId="1" xfId="0" applyNumberFormat="1" applyFont="1" applyBorder="1" applyAlignment="1" applyProtection="1">
      <alignment horizontal="right" vertical="top"/>
      <protection hidden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標準" xfId="0" builtinId="0"/>
    <cellStyle name="標準 7" xfId="1" xr:uid="{BF83EEE1-C84F-4143-8380-2D6C4FBEB8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1F3DD-1DDA-4886-A9DB-0D09324D8E98}">
  <dimension ref="A1:J33"/>
  <sheetViews>
    <sheetView showZeros="0" tabSelected="1" workbookViewId="0">
      <selection activeCell="G8" sqref="G8"/>
    </sheetView>
  </sheetViews>
  <sheetFormatPr defaultRowHeight="13.5"/>
  <cols>
    <col min="2" max="2" width="16.875" customWidth="1"/>
    <col min="3" max="5" width="9.625" customWidth="1"/>
    <col min="6" max="6" width="12.375" customWidth="1"/>
    <col min="7" max="7" width="16.75" customWidth="1"/>
    <col min="8" max="8" width="16.5" customWidth="1"/>
    <col min="9" max="9" width="23.125" customWidth="1"/>
    <col min="10" max="10" width="4.875" customWidth="1"/>
  </cols>
  <sheetData>
    <row r="1" spans="1:10">
      <c r="A1" s="1" t="s">
        <v>16</v>
      </c>
      <c r="B1" s="1"/>
      <c r="C1" s="1"/>
      <c r="D1" s="1"/>
      <c r="E1" s="1"/>
      <c r="F1" s="1"/>
      <c r="G1" s="1"/>
      <c r="H1" s="1"/>
      <c r="I1" s="1"/>
      <c r="J1" s="2"/>
    </row>
    <row r="2" spans="1:10">
      <c r="A2" s="1" t="s">
        <v>9</v>
      </c>
      <c r="B2" s="1"/>
      <c r="C2" s="1"/>
      <c r="D2" s="1"/>
      <c r="E2" s="1"/>
      <c r="F2" s="1"/>
      <c r="G2" s="1"/>
      <c r="H2" s="1"/>
      <c r="I2" s="1"/>
      <c r="J2" s="2"/>
    </row>
    <row r="3" spans="1:10">
      <c r="B3" s="1"/>
      <c r="C3" s="1"/>
      <c r="D3" s="1"/>
      <c r="E3" s="1"/>
      <c r="F3" s="1"/>
      <c r="G3" s="1"/>
      <c r="H3" s="1"/>
      <c r="I3" s="1"/>
      <c r="J3" s="2"/>
    </row>
    <row r="4" spans="1:10">
      <c r="B4" s="1"/>
      <c r="C4" s="1"/>
      <c r="D4" s="1"/>
      <c r="E4" s="1"/>
      <c r="F4" s="1"/>
      <c r="G4" s="1"/>
      <c r="H4" s="1"/>
      <c r="I4" s="1"/>
      <c r="J4" s="2"/>
    </row>
    <row r="5" spans="1:10" ht="41.25" customHeight="1">
      <c r="A5" s="38" t="s">
        <v>11</v>
      </c>
      <c r="B5" s="40"/>
      <c r="C5" s="38" t="s">
        <v>0</v>
      </c>
      <c r="D5" s="39"/>
      <c r="E5" s="40"/>
      <c r="F5" s="24" t="s">
        <v>18</v>
      </c>
      <c r="G5" s="4" t="s">
        <v>19</v>
      </c>
      <c r="H5" s="3" t="s">
        <v>17</v>
      </c>
      <c r="I5" s="3" t="s">
        <v>25</v>
      </c>
      <c r="J5" s="2"/>
    </row>
    <row r="6" spans="1:10" ht="31.5" customHeight="1" thickBot="1">
      <c r="A6" s="5" t="s">
        <v>12</v>
      </c>
      <c r="B6" s="5" t="s">
        <v>13</v>
      </c>
      <c r="C6" s="5" t="s">
        <v>3</v>
      </c>
      <c r="D6" s="5" t="s">
        <v>4</v>
      </c>
      <c r="E6" s="26" t="s">
        <v>24</v>
      </c>
      <c r="F6" s="23" t="s">
        <v>1</v>
      </c>
      <c r="G6" s="8" t="s">
        <v>2</v>
      </c>
      <c r="H6" s="6" t="s">
        <v>1</v>
      </c>
      <c r="I6" s="7" t="s">
        <v>1</v>
      </c>
      <c r="J6" s="2"/>
    </row>
    <row r="7" spans="1:10" ht="15" customHeight="1">
      <c r="A7" s="41" t="s">
        <v>27</v>
      </c>
      <c r="B7" s="9">
        <v>5</v>
      </c>
      <c r="C7" s="10">
        <v>68100</v>
      </c>
      <c r="D7" s="10">
        <v>1400</v>
      </c>
      <c r="E7" s="25">
        <f t="shared" ref="E7:E19" si="0">SUM(C7:D7)</f>
        <v>69500</v>
      </c>
      <c r="F7" s="28"/>
      <c r="G7" s="29"/>
      <c r="H7" s="34">
        <f>ROUNDDOWN(G7,2)*E7</f>
        <v>0</v>
      </c>
      <c r="I7" s="35">
        <f>ROUNDDOWN(H7+F7,0)</f>
        <v>0</v>
      </c>
      <c r="J7" s="2"/>
    </row>
    <row r="8" spans="1:10">
      <c r="A8" s="42"/>
      <c r="B8" s="9">
        <v>6</v>
      </c>
      <c r="C8" s="10">
        <v>75800</v>
      </c>
      <c r="D8" s="10">
        <v>1400</v>
      </c>
      <c r="E8" s="25">
        <f t="shared" si="0"/>
        <v>77200</v>
      </c>
      <c r="F8" s="30"/>
      <c r="G8" s="31"/>
      <c r="H8" s="34">
        <f t="shared" ref="H8:H18" si="1">ROUNDDOWN(G8,2)*E8</f>
        <v>0</v>
      </c>
      <c r="I8" s="35">
        <f t="shared" ref="I8:I18" si="2">ROUNDDOWN(H8+F8,0)</f>
        <v>0</v>
      </c>
      <c r="J8" s="2"/>
    </row>
    <row r="9" spans="1:10" ht="15" customHeight="1">
      <c r="A9" s="42"/>
      <c r="B9" s="9">
        <v>7</v>
      </c>
      <c r="C9" s="10">
        <v>106300</v>
      </c>
      <c r="D9" s="10">
        <v>1400</v>
      </c>
      <c r="E9" s="25">
        <f t="shared" si="0"/>
        <v>107700</v>
      </c>
      <c r="F9" s="30"/>
      <c r="G9" s="31"/>
      <c r="H9" s="34">
        <f t="shared" si="1"/>
        <v>0</v>
      </c>
      <c r="I9" s="35">
        <f t="shared" si="2"/>
        <v>0</v>
      </c>
      <c r="J9" s="2"/>
    </row>
    <row r="10" spans="1:10">
      <c r="A10" s="42"/>
      <c r="B10" s="9">
        <v>8</v>
      </c>
      <c r="C10" s="10">
        <v>137900</v>
      </c>
      <c r="D10" s="10">
        <v>1400</v>
      </c>
      <c r="E10" s="25">
        <f t="shared" si="0"/>
        <v>139300</v>
      </c>
      <c r="F10" s="30"/>
      <c r="G10" s="31"/>
      <c r="H10" s="34">
        <f t="shared" si="1"/>
        <v>0</v>
      </c>
      <c r="I10" s="35">
        <f t="shared" si="2"/>
        <v>0</v>
      </c>
      <c r="J10" s="2"/>
    </row>
    <row r="11" spans="1:10" ht="15" customHeight="1">
      <c r="A11" s="42"/>
      <c r="B11" s="9">
        <v>9</v>
      </c>
      <c r="C11" s="10">
        <v>171300</v>
      </c>
      <c r="D11" s="10">
        <v>1400</v>
      </c>
      <c r="E11" s="25">
        <f t="shared" si="0"/>
        <v>172700</v>
      </c>
      <c r="F11" s="30"/>
      <c r="G11" s="31"/>
      <c r="H11" s="34">
        <f t="shared" si="1"/>
        <v>0</v>
      </c>
      <c r="I11" s="35">
        <f t="shared" si="2"/>
        <v>0</v>
      </c>
      <c r="J11" s="2"/>
    </row>
    <row r="12" spans="1:10">
      <c r="A12" s="42"/>
      <c r="B12" s="9">
        <v>10</v>
      </c>
      <c r="C12" s="10">
        <v>130000</v>
      </c>
      <c r="D12" s="10">
        <v>1400</v>
      </c>
      <c r="E12" s="25">
        <f t="shared" si="0"/>
        <v>131400</v>
      </c>
      <c r="F12" s="30"/>
      <c r="G12" s="31"/>
      <c r="H12" s="34">
        <f t="shared" si="1"/>
        <v>0</v>
      </c>
      <c r="I12" s="35">
        <f t="shared" si="2"/>
        <v>0</v>
      </c>
      <c r="J12" s="2"/>
    </row>
    <row r="13" spans="1:10" ht="15" customHeight="1">
      <c r="A13" s="42"/>
      <c r="B13" s="9">
        <v>11</v>
      </c>
      <c r="C13" s="10">
        <v>80500</v>
      </c>
      <c r="D13" s="10">
        <v>1400</v>
      </c>
      <c r="E13" s="25">
        <f t="shared" si="0"/>
        <v>81900</v>
      </c>
      <c r="F13" s="30"/>
      <c r="G13" s="31"/>
      <c r="H13" s="34">
        <f t="shared" si="1"/>
        <v>0</v>
      </c>
      <c r="I13" s="35">
        <f t="shared" si="2"/>
        <v>0</v>
      </c>
      <c r="J13" s="2"/>
    </row>
    <row r="14" spans="1:10">
      <c r="A14" s="43"/>
      <c r="B14" s="9">
        <v>12</v>
      </c>
      <c r="C14" s="10">
        <v>63100</v>
      </c>
      <c r="D14" s="10">
        <v>1400</v>
      </c>
      <c r="E14" s="25">
        <f t="shared" si="0"/>
        <v>64500</v>
      </c>
      <c r="F14" s="30"/>
      <c r="G14" s="31"/>
      <c r="H14" s="34">
        <f t="shared" si="1"/>
        <v>0</v>
      </c>
      <c r="I14" s="35">
        <f t="shared" si="2"/>
        <v>0</v>
      </c>
      <c r="J14" s="2"/>
    </row>
    <row r="15" spans="1:10" ht="15" customHeight="1">
      <c r="A15" s="41" t="s">
        <v>28</v>
      </c>
      <c r="B15" s="9">
        <v>1</v>
      </c>
      <c r="C15" s="10">
        <v>94800</v>
      </c>
      <c r="D15" s="10">
        <v>1400</v>
      </c>
      <c r="E15" s="25">
        <f t="shared" si="0"/>
        <v>96200</v>
      </c>
      <c r="F15" s="30"/>
      <c r="G15" s="31"/>
      <c r="H15" s="34">
        <f t="shared" si="1"/>
        <v>0</v>
      </c>
      <c r="I15" s="35">
        <f t="shared" si="2"/>
        <v>0</v>
      </c>
      <c r="J15" s="2"/>
    </row>
    <row r="16" spans="1:10">
      <c r="A16" s="42"/>
      <c r="B16" s="9">
        <v>2</v>
      </c>
      <c r="C16" s="10">
        <v>94800</v>
      </c>
      <c r="D16" s="10">
        <v>1400</v>
      </c>
      <c r="E16" s="25">
        <f t="shared" si="0"/>
        <v>96200</v>
      </c>
      <c r="F16" s="30"/>
      <c r="G16" s="31"/>
      <c r="H16" s="34">
        <f t="shared" si="1"/>
        <v>0</v>
      </c>
      <c r="I16" s="35">
        <f t="shared" si="2"/>
        <v>0</v>
      </c>
      <c r="J16" s="2"/>
    </row>
    <row r="17" spans="1:10" ht="15" customHeight="1">
      <c r="A17" s="42"/>
      <c r="B17" s="9">
        <v>3</v>
      </c>
      <c r="C17" s="10">
        <v>92500</v>
      </c>
      <c r="D17" s="10">
        <v>1400</v>
      </c>
      <c r="E17" s="25">
        <f t="shared" si="0"/>
        <v>93900</v>
      </c>
      <c r="F17" s="30"/>
      <c r="G17" s="31"/>
      <c r="H17" s="34">
        <f t="shared" si="1"/>
        <v>0</v>
      </c>
      <c r="I17" s="35">
        <f t="shared" si="2"/>
        <v>0</v>
      </c>
      <c r="J17" s="2"/>
    </row>
    <row r="18" spans="1:10" ht="14.25" thickBot="1">
      <c r="A18" s="43"/>
      <c r="B18" s="9">
        <v>4</v>
      </c>
      <c r="C18" s="10">
        <v>80100</v>
      </c>
      <c r="D18" s="10">
        <v>1400</v>
      </c>
      <c r="E18" s="25">
        <f t="shared" si="0"/>
        <v>81500</v>
      </c>
      <c r="F18" s="32"/>
      <c r="G18" s="33"/>
      <c r="H18" s="34">
        <f t="shared" si="1"/>
        <v>0</v>
      </c>
      <c r="I18" s="35">
        <f t="shared" si="2"/>
        <v>0</v>
      </c>
      <c r="J18" s="2"/>
    </row>
    <row r="19" spans="1:10">
      <c r="A19" s="17" t="s">
        <v>5</v>
      </c>
      <c r="B19" s="22" t="s">
        <v>15</v>
      </c>
      <c r="C19" s="10">
        <f>SUM(C7:C18)</f>
        <v>1195200</v>
      </c>
      <c r="D19" s="10">
        <v>16800</v>
      </c>
      <c r="E19" s="10">
        <f t="shared" si="0"/>
        <v>1212000</v>
      </c>
      <c r="F19" s="27"/>
      <c r="G19" s="27"/>
      <c r="H19" s="20"/>
      <c r="I19" s="19">
        <f>SUM(I7:I18)</f>
        <v>0</v>
      </c>
      <c r="J19" s="2"/>
    </row>
    <row r="20" spans="1:10" ht="14.25" thickBot="1">
      <c r="A20" s="12"/>
      <c r="B20" s="13"/>
      <c r="C20" s="14"/>
      <c r="D20" s="14"/>
      <c r="E20" s="14"/>
      <c r="F20" s="14"/>
      <c r="G20" s="14"/>
      <c r="H20" s="15"/>
      <c r="I20" s="16"/>
      <c r="J20" s="2"/>
    </row>
    <row r="21" spans="1:10" ht="27" customHeight="1" thickBot="1">
      <c r="A21" s="12"/>
      <c r="B21" s="13"/>
      <c r="C21" s="14"/>
      <c r="D21" s="14"/>
      <c r="E21" s="18"/>
      <c r="F21" s="18"/>
      <c r="G21" s="36" t="s">
        <v>14</v>
      </c>
      <c r="H21" s="37"/>
      <c r="I21" s="21">
        <f>I19</f>
        <v>0</v>
      </c>
      <c r="J21" s="2"/>
    </row>
    <row r="22" spans="1:10">
      <c r="B22" s="2"/>
      <c r="C22" s="2"/>
      <c r="D22" s="2"/>
      <c r="E22" s="2"/>
      <c r="F22" s="2"/>
      <c r="G22" s="2"/>
      <c r="H22" s="2"/>
      <c r="I22" s="11"/>
      <c r="J22" s="2"/>
    </row>
    <row r="23" spans="1:10">
      <c r="B23" s="2"/>
      <c r="C23" s="2"/>
      <c r="D23" s="2"/>
      <c r="E23" s="2"/>
      <c r="F23" s="2"/>
      <c r="G23" s="2"/>
      <c r="H23" s="2"/>
      <c r="I23" s="11"/>
      <c r="J23" s="2"/>
    </row>
    <row r="24" spans="1:10">
      <c r="A24" s="2" t="s">
        <v>6</v>
      </c>
      <c r="C24" s="2"/>
      <c r="D24" s="2"/>
      <c r="E24" s="2"/>
      <c r="F24" s="2"/>
      <c r="G24" s="2"/>
      <c r="H24" s="2"/>
      <c r="I24" s="2"/>
      <c r="J24" s="2"/>
    </row>
    <row r="25" spans="1:10">
      <c r="A25" s="2" t="s">
        <v>7</v>
      </c>
      <c r="C25" s="2"/>
      <c r="D25" s="2"/>
      <c r="E25" s="2"/>
      <c r="F25" s="2"/>
      <c r="G25" s="2"/>
      <c r="H25" s="2"/>
      <c r="I25" s="2"/>
      <c r="J25" s="2"/>
    </row>
    <row r="26" spans="1:10">
      <c r="A26" s="2" t="s">
        <v>23</v>
      </c>
      <c r="C26" s="2"/>
      <c r="D26" s="2"/>
      <c r="E26" s="2"/>
      <c r="F26" s="2"/>
      <c r="G26" s="2"/>
      <c r="H26" s="2"/>
      <c r="I26" s="2"/>
      <c r="J26" s="2"/>
    </row>
    <row r="27" spans="1:10">
      <c r="A27" s="2" t="s">
        <v>20</v>
      </c>
      <c r="C27" s="2"/>
      <c r="D27" s="2"/>
      <c r="E27" s="2"/>
      <c r="F27" s="2"/>
      <c r="G27" s="2"/>
      <c r="H27" s="2"/>
      <c r="I27" s="2"/>
      <c r="J27" s="2"/>
    </row>
    <row r="28" spans="1:10">
      <c r="A28" s="2" t="s">
        <v>21</v>
      </c>
      <c r="C28" s="2"/>
      <c r="D28" s="2"/>
      <c r="E28" s="2"/>
      <c r="F28" s="2"/>
      <c r="G28" s="2"/>
      <c r="H28" s="2"/>
      <c r="I28" s="2"/>
      <c r="J28" s="2"/>
    </row>
    <row r="29" spans="1:10">
      <c r="A29" s="2" t="s">
        <v>22</v>
      </c>
      <c r="C29" s="2"/>
      <c r="D29" s="2"/>
      <c r="E29" s="2"/>
      <c r="F29" s="2"/>
      <c r="G29" s="2"/>
      <c r="H29" s="2"/>
      <c r="I29" s="2"/>
      <c r="J29" s="2"/>
    </row>
    <row r="30" spans="1:10">
      <c r="A30" s="2" t="s">
        <v>8</v>
      </c>
      <c r="C30" s="2"/>
      <c r="D30" s="2"/>
      <c r="E30" s="2"/>
      <c r="F30" s="2"/>
      <c r="G30" s="2"/>
      <c r="H30" s="2"/>
      <c r="I30" s="2"/>
      <c r="J30" s="2"/>
    </row>
    <row r="31" spans="1:10">
      <c r="A31" s="2" t="s">
        <v>10</v>
      </c>
      <c r="C31" s="2"/>
      <c r="D31" s="2"/>
      <c r="E31" s="2"/>
      <c r="F31" s="2"/>
      <c r="G31" s="2"/>
      <c r="H31" s="2"/>
      <c r="I31" s="2"/>
      <c r="J31" s="2"/>
    </row>
    <row r="32" spans="1:10">
      <c r="A32" s="2" t="s">
        <v>26</v>
      </c>
      <c r="C32" s="2"/>
      <c r="D32" s="2"/>
      <c r="E32" s="2"/>
      <c r="F32" s="2"/>
      <c r="G32" s="2"/>
      <c r="H32" s="2"/>
      <c r="I32" s="2"/>
      <c r="J32" s="2"/>
    </row>
    <row r="33" spans="2:10">
      <c r="B33" s="2"/>
      <c r="C33" s="2"/>
      <c r="D33" s="2"/>
      <c r="E33" s="2"/>
      <c r="F33" s="2"/>
      <c r="G33" s="2"/>
      <c r="H33" s="2"/>
      <c r="I33" s="2"/>
      <c r="J33" s="2"/>
    </row>
  </sheetData>
  <sheetProtection sheet="1" objects="1" scenarios="1"/>
  <mergeCells count="5">
    <mergeCell ref="G21:H21"/>
    <mergeCell ref="C5:E5"/>
    <mergeCell ref="A15:A18"/>
    <mergeCell ref="A7:A14"/>
    <mergeCell ref="A5:B5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算定書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徹</dc:creator>
  <cp:lastModifiedBy>加藤　孝広</cp:lastModifiedBy>
  <cp:lastPrinted>2025-10-15T18:13:35Z</cp:lastPrinted>
  <dcterms:created xsi:type="dcterms:W3CDTF">2024-10-01T02:14:38Z</dcterms:created>
  <dcterms:modified xsi:type="dcterms:W3CDTF">2025-10-15T18:13:39Z</dcterms:modified>
</cp:coreProperties>
</file>